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21828" windowHeight="9264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61" i="1" l="1"/>
  <c r="B58" i="1"/>
  <c r="C58" i="1" s="1"/>
  <c r="B55" i="1"/>
  <c r="B52" i="1"/>
  <c r="C52" i="1" s="1"/>
  <c r="B49" i="1"/>
  <c r="B46" i="1"/>
  <c r="C46" i="1" s="1"/>
  <c r="B40" i="1"/>
  <c r="B36" i="1"/>
  <c r="B28" i="1"/>
  <c r="B24" i="1"/>
  <c r="C24" i="1" s="1"/>
  <c r="B18" i="1"/>
  <c r="C17" i="1"/>
  <c r="C16" i="1"/>
  <c r="B15" i="1"/>
  <c r="C15" i="1" s="1"/>
  <c r="B2" i="1"/>
  <c r="C63" i="1" s="1"/>
  <c r="C29" i="1" l="1"/>
  <c r="C61" i="1"/>
  <c r="C2" i="1"/>
  <c r="C10" i="1"/>
  <c r="C4" i="1"/>
  <c r="C12" i="1"/>
  <c r="C18" i="1"/>
  <c r="C25" i="1"/>
  <c r="C32" i="1"/>
  <c r="C39" i="1"/>
  <c r="C5" i="1"/>
  <c r="C13" i="1"/>
  <c r="C19" i="1"/>
  <c r="C26" i="1"/>
  <c r="C33" i="1"/>
  <c r="C23" i="1"/>
  <c r="C43" i="1"/>
  <c r="C6" i="1"/>
  <c r="C21" i="1"/>
  <c r="C35" i="1"/>
  <c r="C41" i="1"/>
  <c r="C48" i="1"/>
  <c r="C54" i="1"/>
  <c r="C60" i="1"/>
  <c r="C9" i="1"/>
  <c r="C49" i="1"/>
  <c r="C14" i="1"/>
  <c r="C20" i="1"/>
  <c r="C27" i="1"/>
  <c r="C34" i="1"/>
  <c r="C40" i="1"/>
  <c r="C47" i="1"/>
  <c r="C53" i="1"/>
  <c r="C59" i="1"/>
  <c r="C7" i="1"/>
  <c r="C8" i="1"/>
  <c r="C22" i="1"/>
  <c r="C28" i="1"/>
  <c r="C42" i="1"/>
  <c r="C36" i="1"/>
  <c r="C55" i="1"/>
  <c r="C30" i="1"/>
  <c r="C37" i="1"/>
  <c r="C44" i="1"/>
  <c r="C50" i="1"/>
  <c r="C56" i="1"/>
  <c r="C62" i="1"/>
  <c r="C3" i="1"/>
  <c r="C11" i="1"/>
  <c r="C31" i="1"/>
  <c r="C38" i="1"/>
  <c r="C45" i="1"/>
  <c r="C51" i="1"/>
  <c r="C57" i="1"/>
</calcChain>
</file>

<file path=xl/sharedStrings.xml><?xml version="1.0" encoding="utf-8"?>
<sst xmlns="http://schemas.openxmlformats.org/spreadsheetml/2006/main" count="63" uniqueCount="53">
  <si>
    <t>EN SU OPINIÓN, QUÉ CALIFICACIÓN DARÍA A LOS SIGUIENTES ASPECTOS DEL SERVICIO DEL INSTITUTO FONACOT, DONDE 10 ES LA CALIFIACIÓN MÁS ALTA Y 1 LA MÁS BAJA.</t>
  </si>
  <si>
    <t>1. ¿Para que utilizo si crédito?</t>
  </si>
  <si>
    <t>1. Pago de deuda</t>
  </si>
  <si>
    <t>2. Pago de servicios (luz, agua, teléfono, predial, etc.)</t>
  </si>
  <si>
    <t>3. Viajes o eventos</t>
  </si>
  <si>
    <t>4. Remodelar o ampliar el hogar (materiales, mano de obra)</t>
  </si>
  <si>
    <t>5. Muebles</t>
  </si>
  <si>
    <t>6. Electrodomésticos</t>
  </si>
  <si>
    <t>7. Línea Blanca</t>
  </si>
  <si>
    <t>8. Pago de atención médica (consultas, cirugías, medicamentos, aparatos)</t>
  </si>
  <si>
    <t>9. Adquisición de automóvil</t>
  </si>
  <si>
    <t>10. Reparación de automóvil</t>
  </si>
  <si>
    <t>11. Colegiaturas, uniformes o útiles escolares</t>
  </si>
  <si>
    <t>12. Otro ¿cuál? ________</t>
  </si>
  <si>
    <t>2. Actualmente maneja algun crédito</t>
  </si>
  <si>
    <t>1. Si</t>
  </si>
  <si>
    <t>2. No</t>
  </si>
  <si>
    <t>3. ¿Por qué volvió a tramitar el crédito?</t>
  </si>
  <si>
    <t>1. Porque es la mejor opción de crédito que me ofrecen</t>
  </si>
  <si>
    <t>2. Porque el trámite de renovación es rápido</t>
  </si>
  <si>
    <t>3. Porque tiene la tasa más baja</t>
  </si>
  <si>
    <t>4. Porque lo descuentan de mi nómina</t>
  </si>
  <si>
    <t>5. Otro motivo, ¿Cuál?</t>
  </si>
  <si>
    <t>4. Con respecto a los requisitos que se le solicitan para renovar su crédito, le parecen:</t>
  </si>
  <si>
    <t>1. Pocos</t>
  </si>
  <si>
    <t>2. Suficientes</t>
  </si>
  <si>
    <t>3. Excesivos</t>
  </si>
  <si>
    <t>5. ¿Por qué medios le gustaría enterarse de requisitos, promociones o novedades del Instituto FONACOT?</t>
  </si>
  <si>
    <t>1. Volantes o carteles en centro de trabajo</t>
  </si>
  <si>
    <t>2. Volantes por correo postal</t>
  </si>
  <si>
    <t>3. SMS</t>
  </si>
  <si>
    <t>4. Redes Sociales</t>
  </si>
  <si>
    <t>5. Correo electrónico</t>
  </si>
  <si>
    <t>6. Televisión</t>
  </si>
  <si>
    <t>7. Otro ¿Cuál?</t>
  </si>
  <si>
    <t>6. ¿El monto de crédito que obtuvo fue el que solicitó?</t>
  </si>
  <si>
    <t>1. Sí</t>
  </si>
  <si>
    <t>2. Me prestaron más</t>
  </si>
  <si>
    <t>3. Me prestaron menos.</t>
  </si>
  <si>
    <t>7. Si pudiera cambiar algo del crédito FONACOT, ¿Qué cambiaría?</t>
  </si>
  <si>
    <t>1. Tasas</t>
  </si>
  <si>
    <t>2. Plazos</t>
  </si>
  <si>
    <t>3. Ubicación de sucursales</t>
  </si>
  <si>
    <t>4. Que pidan menos requisitos</t>
  </si>
  <si>
    <t>5. Otro, ¿Cuál?</t>
  </si>
  <si>
    <t>8. ¿Tiene alguna sugerencia para mejorar el servicio que recibió?</t>
  </si>
  <si>
    <t>1. Sí tiene sugerencias</t>
  </si>
  <si>
    <t>2. No tiene sugerencias</t>
  </si>
  <si>
    <t>9. ¿Le solicitaron algún tipo de gratificación económica (dinero) para brindarle el servicio?</t>
  </si>
  <si>
    <t>10. ¿Al realizar su trámite, sintió discriminación en algún momento?</t>
  </si>
  <si>
    <t>11. ¿Alguna persona con discapacidad se benefició del crédito FONACOT?</t>
  </si>
  <si>
    <t>11.1 ¿Podría indicarme si la persona con discapacidad beneficiada fue usted?</t>
  </si>
  <si>
    <t>12 ¿Sabe que existen medios para presentar quejas y/o denuncias relacionadas con los servicios prestados por esta institución?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</si>
</sst>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4" xfId="1" applyFont="1" applyFill="1" applyBorder="1" applyAlignment="1">
      <alignment horizontal="left" vertical="center" wrapText="1" indent="1"/>
    </xf>
    <xf numFmtId="0" fontId="2" fillId="2" borderId="5" xfId="1" applyFont="1" applyFill="1" applyBorder="1" applyAlignment="1">
      <alignment horizontal="center" wrapText="1"/>
    </xf>
    <xf numFmtId="164" fontId="2" fillId="2" borderId="6" xfId="2" applyNumberFormat="1" applyFont="1" applyFill="1" applyBorder="1" applyAlignment="1">
      <alignment horizontal="center" wrapText="1"/>
    </xf>
    <xf numFmtId="0" fontId="0" fillId="0" borderId="4" xfId="0" applyFont="1" applyBorder="1"/>
    <xf numFmtId="0" fontId="3" fillId="3" borderId="5" xfId="1" applyFont="1" applyFill="1" applyBorder="1" applyAlignment="1">
      <alignment horizontal="center" wrapText="1"/>
    </xf>
    <xf numFmtId="164" fontId="3" fillId="3" borderId="6" xfId="2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left" vertical="top" wrapText="1"/>
    </xf>
    <xf numFmtId="164" fontId="3" fillId="3" borderId="6" xfId="2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4" xfId="1" applyFont="1" applyFill="1" applyBorder="1" applyAlignment="1" applyProtection="1">
      <alignment horizontal="left" vertical="center" wrapText="1"/>
    </xf>
    <xf numFmtId="0" fontId="2" fillId="2" borderId="5" xfId="1" applyFont="1" applyFill="1" applyBorder="1" applyAlignment="1" applyProtection="1">
      <alignment horizontal="center" vertical="center"/>
    </xf>
    <xf numFmtId="0" fontId="1" fillId="4" borderId="4" xfId="1" applyFont="1" applyFill="1" applyBorder="1" applyAlignment="1">
      <alignment horizontal="left"/>
    </xf>
    <xf numFmtId="0" fontId="2" fillId="2" borderId="4" xfId="1" applyFont="1" applyFill="1" applyBorder="1" applyAlignment="1" applyProtection="1">
      <alignment horizontal="left" vertical="center"/>
    </xf>
    <xf numFmtId="0" fontId="4" fillId="3" borderId="4" xfId="1" applyFont="1" applyFill="1" applyBorder="1" applyAlignment="1" applyProtection="1">
      <alignment horizontal="left" vertical="center"/>
    </xf>
    <xf numFmtId="0" fontId="0" fillId="3" borderId="4" xfId="0" applyFont="1" applyFill="1" applyBorder="1"/>
    <xf numFmtId="0" fontId="1" fillId="4" borderId="4" xfId="1" applyFont="1" applyFill="1" applyBorder="1" applyAlignment="1">
      <alignment horizontal="left" indent="1"/>
    </xf>
    <xf numFmtId="0" fontId="2" fillId="2" borderId="5" xfId="1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3" borderId="4" xfId="0" applyFill="1" applyBorder="1"/>
    <xf numFmtId="0" fontId="1" fillId="3" borderId="4" xfId="1" applyFont="1" applyFill="1" applyBorder="1" applyAlignment="1"/>
    <xf numFmtId="1" fontId="4" fillId="3" borderId="4" xfId="0" applyNumberFormat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164" fontId="2" fillId="2" borderId="6" xfId="2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vertical="center"/>
    </xf>
    <xf numFmtId="0" fontId="3" fillId="3" borderId="8" xfId="1" applyFont="1" applyFill="1" applyBorder="1" applyAlignment="1">
      <alignment horizontal="center" wrapText="1"/>
    </xf>
    <xf numFmtId="164" fontId="3" fillId="3" borderId="9" xfId="2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G79" sqref="G79"/>
    </sheetView>
  </sheetViews>
  <sheetFormatPr baseColWidth="10" defaultRowHeight="14.4" x14ac:dyDescent="0.3"/>
  <cols>
    <col min="1" max="1" width="95.77734375" bestFit="1" customWidth="1"/>
    <col min="2" max="2" width="4" bestFit="1" customWidth="1"/>
    <col min="3" max="3" width="7.33203125" bestFit="1" customWidth="1"/>
  </cols>
  <sheetData>
    <row r="1" spans="1:3" ht="55.2" customHeight="1" x14ac:dyDescent="0.3">
      <c r="A1" s="30" t="s">
        <v>0</v>
      </c>
      <c r="B1" s="31"/>
      <c r="C1" s="32"/>
    </row>
    <row r="2" spans="1:3" x14ac:dyDescent="0.3">
      <c r="A2" s="1" t="s">
        <v>1</v>
      </c>
      <c r="B2" s="2">
        <f>SUM($B$3:$B$14)</f>
        <v>265</v>
      </c>
      <c r="C2" s="3">
        <f t="shared" ref="C2:C14" si="0">B2/$B$2</f>
        <v>1</v>
      </c>
    </row>
    <row r="3" spans="1:3" x14ac:dyDescent="0.3">
      <c r="A3" s="4" t="s">
        <v>2</v>
      </c>
      <c r="B3" s="5">
        <v>62</v>
      </c>
      <c r="C3" s="6">
        <f t="shared" si="0"/>
        <v>0.2339622641509434</v>
      </c>
    </row>
    <row r="4" spans="1:3" x14ac:dyDescent="0.3">
      <c r="A4" s="7" t="s">
        <v>3</v>
      </c>
      <c r="B4" s="5">
        <v>2</v>
      </c>
      <c r="C4" s="6">
        <f t="shared" si="0"/>
        <v>7.5471698113207548E-3</v>
      </c>
    </row>
    <row r="5" spans="1:3" x14ac:dyDescent="0.3">
      <c r="A5" s="4" t="s">
        <v>4</v>
      </c>
      <c r="B5" s="5">
        <v>4</v>
      </c>
      <c r="C5" s="6">
        <f t="shared" si="0"/>
        <v>1.509433962264151E-2</v>
      </c>
    </row>
    <row r="6" spans="1:3" x14ac:dyDescent="0.3">
      <c r="A6" s="4" t="s">
        <v>5</v>
      </c>
      <c r="B6" s="5">
        <v>64</v>
      </c>
      <c r="C6" s="6">
        <f t="shared" si="0"/>
        <v>0.24150943396226415</v>
      </c>
    </row>
    <row r="7" spans="1:3" x14ac:dyDescent="0.3">
      <c r="A7" s="4" t="s">
        <v>6</v>
      </c>
      <c r="B7" s="5">
        <v>17</v>
      </c>
      <c r="C7" s="8">
        <f t="shared" si="0"/>
        <v>6.4150943396226415E-2</v>
      </c>
    </row>
    <row r="8" spans="1:3" x14ac:dyDescent="0.3">
      <c r="A8" s="4" t="s">
        <v>7</v>
      </c>
      <c r="B8" s="5">
        <v>4</v>
      </c>
      <c r="C8" s="8">
        <f t="shared" si="0"/>
        <v>1.509433962264151E-2</v>
      </c>
    </row>
    <row r="9" spans="1:3" x14ac:dyDescent="0.3">
      <c r="A9" s="4" t="s">
        <v>8</v>
      </c>
      <c r="B9" s="5">
        <v>0</v>
      </c>
      <c r="C9" s="8">
        <f t="shared" si="0"/>
        <v>0</v>
      </c>
    </row>
    <row r="10" spans="1:3" x14ac:dyDescent="0.3">
      <c r="A10" s="4" t="s">
        <v>9</v>
      </c>
      <c r="B10" s="5">
        <v>18</v>
      </c>
      <c r="C10" s="8">
        <f t="shared" si="0"/>
        <v>6.7924528301886791E-2</v>
      </c>
    </row>
    <row r="11" spans="1:3" x14ac:dyDescent="0.3">
      <c r="A11" s="4" t="s">
        <v>10</v>
      </c>
      <c r="B11" s="5">
        <v>7</v>
      </c>
      <c r="C11" s="8">
        <f t="shared" si="0"/>
        <v>2.6415094339622643E-2</v>
      </c>
    </row>
    <row r="12" spans="1:3" x14ac:dyDescent="0.3">
      <c r="A12" s="4" t="s">
        <v>11</v>
      </c>
      <c r="B12" s="5">
        <v>12</v>
      </c>
      <c r="C12" s="8">
        <f t="shared" si="0"/>
        <v>4.5283018867924525E-2</v>
      </c>
    </row>
    <row r="13" spans="1:3" x14ac:dyDescent="0.3">
      <c r="A13" s="4" t="s">
        <v>12</v>
      </c>
      <c r="B13" s="5">
        <v>23</v>
      </c>
      <c r="C13" s="8">
        <f t="shared" si="0"/>
        <v>8.6792452830188674E-2</v>
      </c>
    </row>
    <row r="14" spans="1:3" x14ac:dyDescent="0.3">
      <c r="A14" s="9" t="s">
        <v>13</v>
      </c>
      <c r="B14" s="5">
        <v>52</v>
      </c>
      <c r="C14" s="8">
        <f t="shared" si="0"/>
        <v>0.19622641509433963</v>
      </c>
    </row>
    <row r="15" spans="1:3" x14ac:dyDescent="0.3">
      <c r="A15" s="10" t="s">
        <v>14</v>
      </c>
      <c r="B15" s="11">
        <f>SUM(B16+B17)</f>
        <v>265</v>
      </c>
      <c r="C15" s="3">
        <f>B15/$B$15</f>
        <v>1</v>
      </c>
    </row>
    <row r="16" spans="1:3" x14ac:dyDescent="0.3">
      <c r="A16" s="12" t="s">
        <v>15</v>
      </c>
      <c r="B16" s="5">
        <v>75</v>
      </c>
      <c r="C16" s="8">
        <f>B16/$B$15</f>
        <v>0.28301886792452829</v>
      </c>
    </row>
    <row r="17" spans="1:3" x14ac:dyDescent="0.3">
      <c r="A17" s="12" t="s">
        <v>16</v>
      </c>
      <c r="B17" s="5">
        <v>190</v>
      </c>
      <c r="C17" s="8">
        <f>B17/$B$15</f>
        <v>0.71698113207547165</v>
      </c>
    </row>
    <row r="18" spans="1:3" x14ac:dyDescent="0.3">
      <c r="A18" s="13" t="s">
        <v>17</v>
      </c>
      <c r="B18" s="14">
        <f>SUM(B19:B23)</f>
        <v>265</v>
      </c>
      <c r="C18" s="3">
        <f t="shared" ref="C18:C63" si="1">B18/$B$2</f>
        <v>1</v>
      </c>
    </row>
    <row r="19" spans="1:3" x14ac:dyDescent="0.3">
      <c r="A19" s="12" t="s">
        <v>18</v>
      </c>
      <c r="B19" s="5">
        <v>17</v>
      </c>
      <c r="C19" s="6">
        <f t="shared" si="1"/>
        <v>6.4150943396226415E-2</v>
      </c>
    </row>
    <row r="20" spans="1:3" x14ac:dyDescent="0.3">
      <c r="A20" s="12" t="s">
        <v>19</v>
      </c>
      <c r="B20" s="5">
        <v>53</v>
      </c>
      <c r="C20" s="6">
        <f t="shared" si="1"/>
        <v>0.2</v>
      </c>
    </row>
    <row r="21" spans="1:3" x14ac:dyDescent="0.3">
      <c r="A21" s="12" t="s">
        <v>20</v>
      </c>
      <c r="B21" s="5">
        <v>29</v>
      </c>
      <c r="C21" s="6">
        <f t="shared" si="1"/>
        <v>0.10943396226415095</v>
      </c>
    </row>
    <row r="22" spans="1:3" x14ac:dyDescent="0.3">
      <c r="A22" s="15" t="s">
        <v>21</v>
      </c>
      <c r="B22" s="5">
        <v>124</v>
      </c>
      <c r="C22" s="6">
        <f t="shared" si="1"/>
        <v>0.4679245283018868</v>
      </c>
    </row>
    <row r="23" spans="1:3" x14ac:dyDescent="0.3">
      <c r="A23" s="15" t="s">
        <v>22</v>
      </c>
      <c r="B23" s="5">
        <v>42</v>
      </c>
      <c r="C23" s="6">
        <f t="shared" si="1"/>
        <v>0.15849056603773584</v>
      </c>
    </row>
    <row r="24" spans="1:3" x14ac:dyDescent="0.3">
      <c r="A24" s="16" t="s">
        <v>23</v>
      </c>
      <c r="B24" s="14">
        <f>SUM($B$25:$B$27)</f>
        <v>265</v>
      </c>
      <c r="C24" s="3">
        <f t="shared" si="1"/>
        <v>1</v>
      </c>
    </row>
    <row r="25" spans="1:3" x14ac:dyDescent="0.3">
      <c r="A25" s="17" t="s">
        <v>24</v>
      </c>
      <c r="B25" s="5">
        <v>15</v>
      </c>
      <c r="C25" s="6">
        <f t="shared" si="1"/>
        <v>5.6603773584905662E-2</v>
      </c>
    </row>
    <row r="26" spans="1:3" x14ac:dyDescent="0.3">
      <c r="A26" s="18" t="s">
        <v>25</v>
      </c>
      <c r="B26" s="5">
        <v>228</v>
      </c>
      <c r="C26" s="6">
        <f t="shared" si="1"/>
        <v>0.86037735849056607</v>
      </c>
    </row>
    <row r="27" spans="1:3" x14ac:dyDescent="0.3">
      <c r="A27" s="18" t="s">
        <v>26</v>
      </c>
      <c r="B27" s="5">
        <v>22</v>
      </c>
      <c r="C27" s="6">
        <f t="shared" si="1"/>
        <v>8.3018867924528297E-2</v>
      </c>
    </row>
    <row r="28" spans="1:3" x14ac:dyDescent="0.3">
      <c r="A28" s="16" t="s">
        <v>27</v>
      </c>
      <c r="B28" s="14">
        <f>SUM($B$29:$B$35)</f>
        <v>265</v>
      </c>
      <c r="C28" s="3">
        <f t="shared" si="1"/>
        <v>1</v>
      </c>
    </row>
    <row r="29" spans="1:3" x14ac:dyDescent="0.3">
      <c r="A29" s="19" t="s">
        <v>28</v>
      </c>
      <c r="B29" s="5">
        <v>5</v>
      </c>
      <c r="C29" s="6">
        <f t="shared" si="1"/>
        <v>1.8867924528301886E-2</v>
      </c>
    </row>
    <row r="30" spans="1:3" x14ac:dyDescent="0.3">
      <c r="A30" s="19" t="s">
        <v>29</v>
      </c>
      <c r="B30" s="5">
        <v>0</v>
      </c>
      <c r="C30" s="6">
        <f t="shared" si="1"/>
        <v>0</v>
      </c>
    </row>
    <row r="31" spans="1:3" x14ac:dyDescent="0.3">
      <c r="A31" s="19" t="s">
        <v>30</v>
      </c>
      <c r="B31" s="5">
        <v>78</v>
      </c>
      <c r="C31" s="6">
        <f t="shared" si="1"/>
        <v>0.29433962264150942</v>
      </c>
    </row>
    <row r="32" spans="1:3" x14ac:dyDescent="0.3">
      <c r="A32" s="19" t="s">
        <v>31</v>
      </c>
      <c r="B32" s="5">
        <v>28</v>
      </c>
      <c r="C32" s="6">
        <f t="shared" si="1"/>
        <v>0.10566037735849057</v>
      </c>
    </row>
    <row r="33" spans="1:3" x14ac:dyDescent="0.3">
      <c r="A33" s="19" t="s">
        <v>32</v>
      </c>
      <c r="B33" s="5">
        <v>107</v>
      </c>
      <c r="C33" s="6">
        <f t="shared" si="1"/>
        <v>0.4037735849056604</v>
      </c>
    </row>
    <row r="34" spans="1:3" x14ac:dyDescent="0.3">
      <c r="A34" s="19" t="s">
        <v>33</v>
      </c>
      <c r="B34" s="5">
        <v>13</v>
      </c>
      <c r="C34" s="6">
        <f t="shared" si="1"/>
        <v>4.9056603773584909E-2</v>
      </c>
    </row>
    <row r="35" spans="1:3" x14ac:dyDescent="0.3">
      <c r="A35" s="19" t="s">
        <v>34</v>
      </c>
      <c r="B35" s="5">
        <v>34</v>
      </c>
      <c r="C35" s="6">
        <f t="shared" si="1"/>
        <v>0.12830188679245283</v>
      </c>
    </row>
    <row r="36" spans="1:3" x14ac:dyDescent="0.3">
      <c r="A36" s="16" t="s">
        <v>35</v>
      </c>
      <c r="B36" s="20">
        <f>SUM(B37:B39)</f>
        <v>265</v>
      </c>
      <c r="C36" s="3">
        <f t="shared" si="1"/>
        <v>1</v>
      </c>
    </row>
    <row r="37" spans="1:3" x14ac:dyDescent="0.3">
      <c r="A37" s="21" t="s">
        <v>36</v>
      </c>
      <c r="B37" s="5">
        <v>230</v>
      </c>
      <c r="C37" s="6">
        <f t="shared" si="1"/>
        <v>0.86792452830188682</v>
      </c>
    </row>
    <row r="38" spans="1:3" x14ac:dyDescent="0.3">
      <c r="A38" s="12" t="s">
        <v>37</v>
      </c>
      <c r="B38" s="5">
        <v>10</v>
      </c>
      <c r="C38" s="6">
        <f t="shared" si="1"/>
        <v>3.7735849056603772E-2</v>
      </c>
    </row>
    <row r="39" spans="1:3" x14ac:dyDescent="0.3">
      <c r="A39" s="17" t="s">
        <v>38</v>
      </c>
      <c r="B39" s="5">
        <v>25</v>
      </c>
      <c r="C39" s="6">
        <f t="shared" si="1"/>
        <v>9.4339622641509441E-2</v>
      </c>
    </row>
    <row r="40" spans="1:3" x14ac:dyDescent="0.3">
      <c r="A40" s="16" t="s">
        <v>39</v>
      </c>
      <c r="B40" s="20">
        <f>SUM(B41:B45)</f>
        <v>265</v>
      </c>
      <c r="C40" s="3">
        <f t="shared" si="1"/>
        <v>1</v>
      </c>
    </row>
    <row r="41" spans="1:3" x14ac:dyDescent="0.3">
      <c r="A41" s="17" t="s">
        <v>40</v>
      </c>
      <c r="B41" s="5">
        <v>14</v>
      </c>
      <c r="C41" s="6">
        <f t="shared" si="1"/>
        <v>5.2830188679245285E-2</v>
      </c>
    </row>
    <row r="42" spans="1:3" x14ac:dyDescent="0.3">
      <c r="A42" s="18" t="s">
        <v>41</v>
      </c>
      <c r="B42" s="5">
        <v>15</v>
      </c>
      <c r="C42" s="6">
        <f t="shared" si="1"/>
        <v>5.6603773584905662E-2</v>
      </c>
    </row>
    <row r="43" spans="1:3" x14ac:dyDescent="0.3">
      <c r="A43" s="18" t="s">
        <v>42</v>
      </c>
      <c r="B43" s="5">
        <v>5</v>
      </c>
      <c r="C43" s="6">
        <f t="shared" si="1"/>
        <v>1.8867924528301886E-2</v>
      </c>
    </row>
    <row r="44" spans="1:3" x14ac:dyDescent="0.3">
      <c r="A44" s="17" t="s">
        <v>43</v>
      </c>
      <c r="B44" s="5">
        <v>44</v>
      </c>
      <c r="C44" s="6">
        <f t="shared" si="1"/>
        <v>0.16603773584905659</v>
      </c>
    </row>
    <row r="45" spans="1:3" x14ac:dyDescent="0.3">
      <c r="A45" s="18" t="s">
        <v>44</v>
      </c>
      <c r="B45" s="5">
        <v>187</v>
      </c>
      <c r="C45" s="6">
        <f t="shared" si="1"/>
        <v>0.70566037735849052</v>
      </c>
    </row>
    <row r="46" spans="1:3" x14ac:dyDescent="0.3">
      <c r="A46" s="16" t="s">
        <v>45</v>
      </c>
      <c r="B46" s="20">
        <f>SUM(B47:B48)</f>
        <v>265</v>
      </c>
      <c r="C46" s="3">
        <f t="shared" si="1"/>
        <v>1</v>
      </c>
    </row>
    <row r="47" spans="1:3" x14ac:dyDescent="0.3">
      <c r="A47" s="22" t="s">
        <v>46</v>
      </c>
      <c r="B47" s="5">
        <v>39</v>
      </c>
      <c r="C47" s="6">
        <f t="shared" si="1"/>
        <v>0.14716981132075471</v>
      </c>
    </row>
    <row r="48" spans="1:3" x14ac:dyDescent="0.3">
      <c r="A48" s="17" t="s">
        <v>47</v>
      </c>
      <c r="B48" s="5">
        <v>226</v>
      </c>
      <c r="C48" s="6">
        <f t="shared" si="1"/>
        <v>0.85283018867924532</v>
      </c>
    </row>
    <row r="49" spans="1:3" x14ac:dyDescent="0.3">
      <c r="A49" s="16" t="s">
        <v>48</v>
      </c>
      <c r="B49" s="20">
        <f>SUM(B50:B51)</f>
        <v>265</v>
      </c>
      <c r="C49" s="3">
        <f t="shared" si="1"/>
        <v>1</v>
      </c>
    </row>
    <row r="50" spans="1:3" x14ac:dyDescent="0.3">
      <c r="A50" s="23" t="s">
        <v>36</v>
      </c>
      <c r="B50" s="5">
        <v>2</v>
      </c>
      <c r="C50" s="6">
        <f t="shared" si="1"/>
        <v>7.5471698113207548E-3</v>
      </c>
    </row>
    <row r="51" spans="1:3" x14ac:dyDescent="0.3">
      <c r="A51" s="24" t="s">
        <v>16</v>
      </c>
      <c r="B51" s="5">
        <v>263</v>
      </c>
      <c r="C51" s="6">
        <f t="shared" si="1"/>
        <v>0.99245283018867925</v>
      </c>
    </row>
    <row r="52" spans="1:3" x14ac:dyDescent="0.3">
      <c r="A52" s="16" t="s">
        <v>49</v>
      </c>
      <c r="B52" s="20">
        <f>SUM(B53:B54)</f>
        <v>265</v>
      </c>
      <c r="C52" s="3">
        <f t="shared" si="1"/>
        <v>1</v>
      </c>
    </row>
    <row r="53" spans="1:3" x14ac:dyDescent="0.3">
      <c r="A53" s="23" t="s">
        <v>36</v>
      </c>
      <c r="B53" s="5">
        <v>0</v>
      </c>
      <c r="C53" s="6">
        <f t="shared" si="1"/>
        <v>0</v>
      </c>
    </row>
    <row r="54" spans="1:3" x14ac:dyDescent="0.3">
      <c r="A54" s="24" t="s">
        <v>16</v>
      </c>
      <c r="B54" s="5">
        <v>265</v>
      </c>
      <c r="C54" s="6">
        <f t="shared" si="1"/>
        <v>1</v>
      </c>
    </row>
    <row r="55" spans="1:3" x14ac:dyDescent="0.3">
      <c r="A55" s="16" t="s">
        <v>50</v>
      </c>
      <c r="B55" s="20">
        <f>SUM(B56:B57)</f>
        <v>265</v>
      </c>
      <c r="C55" s="3">
        <f t="shared" si="1"/>
        <v>1</v>
      </c>
    </row>
    <row r="56" spans="1:3" x14ac:dyDescent="0.3">
      <c r="A56" s="22" t="s">
        <v>36</v>
      </c>
      <c r="B56" s="5">
        <v>18</v>
      </c>
      <c r="C56" s="6">
        <f t="shared" si="1"/>
        <v>6.7924528301886791E-2</v>
      </c>
    </row>
    <row r="57" spans="1:3" x14ac:dyDescent="0.3">
      <c r="A57" s="24" t="s">
        <v>16</v>
      </c>
      <c r="B57" s="5">
        <v>247</v>
      </c>
      <c r="C57" s="6">
        <f t="shared" si="1"/>
        <v>0.93207547169811322</v>
      </c>
    </row>
    <row r="58" spans="1:3" x14ac:dyDescent="0.3">
      <c r="A58" s="16" t="s">
        <v>51</v>
      </c>
      <c r="B58" s="20">
        <f>SUM(B59:B60)</f>
        <v>27</v>
      </c>
      <c r="C58" s="3">
        <f t="shared" si="1"/>
        <v>0.10188679245283019</v>
      </c>
    </row>
    <row r="59" spans="1:3" x14ac:dyDescent="0.3">
      <c r="A59" s="22" t="s">
        <v>36</v>
      </c>
      <c r="B59" s="5">
        <v>1</v>
      </c>
      <c r="C59" s="6">
        <f t="shared" si="1"/>
        <v>3.7735849056603774E-3</v>
      </c>
    </row>
    <row r="60" spans="1:3" x14ac:dyDescent="0.3">
      <c r="A60" s="24" t="s">
        <v>16</v>
      </c>
      <c r="B60" s="5">
        <v>26</v>
      </c>
      <c r="C60" s="6">
        <f t="shared" si="1"/>
        <v>9.8113207547169817E-2</v>
      </c>
    </row>
    <row r="61" spans="1:3" ht="26.4" x14ac:dyDescent="0.3">
      <c r="A61" s="13" t="s">
        <v>52</v>
      </c>
      <c r="B61" s="25">
        <f>SUM(B62:B63)</f>
        <v>265</v>
      </c>
      <c r="C61" s="26">
        <f t="shared" si="1"/>
        <v>1</v>
      </c>
    </row>
    <row r="62" spans="1:3" x14ac:dyDescent="0.3">
      <c r="A62" s="22" t="s">
        <v>36</v>
      </c>
      <c r="B62" s="5">
        <v>157</v>
      </c>
      <c r="C62" s="6">
        <f t="shared" si="1"/>
        <v>0.59245283018867922</v>
      </c>
    </row>
    <row r="63" spans="1:3" ht="15" thickBot="1" x14ac:dyDescent="0.35">
      <c r="A63" s="27" t="s">
        <v>16</v>
      </c>
      <c r="B63" s="28">
        <v>108</v>
      </c>
      <c r="C63" s="29">
        <f t="shared" si="1"/>
        <v>0.40754716981132078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Lorena Gutiérrez Escoffie</dc:creator>
  <cp:lastModifiedBy>Ma. Lorena Gutiérrez Escoffie</cp:lastModifiedBy>
  <dcterms:created xsi:type="dcterms:W3CDTF">2017-04-25T18:34:57Z</dcterms:created>
  <dcterms:modified xsi:type="dcterms:W3CDTF">2017-04-27T20:17:51Z</dcterms:modified>
</cp:coreProperties>
</file>